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Fs3\pro\SC\COO_Procurement_Staff\Bid Documents - Secured Active Solicitations\ITB REC 250514 Supply and Delivery - Bulk Pool Chemicals and Equipment\Published\"/>
    </mc:Choice>
  </mc:AlternateContent>
  <xr:revisionPtr revIDLastSave="0" documentId="13_ncr:1_{77990865-376F-4ABB-A136-0C8524EA5D31}" xr6:coauthVersionLast="47" xr6:coauthVersionMax="47" xr10:uidLastSave="{00000000-0000-0000-0000-000000000000}"/>
  <bookViews>
    <workbookView xWindow="-120" yWindow="-120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F29" i="1"/>
  <c r="F30" i="1" s="1"/>
  <c r="F23" i="1"/>
  <c r="F22" i="1"/>
  <c r="F21" i="1"/>
  <c r="F20" i="1"/>
  <c r="A20" i="1"/>
  <c r="A21" i="1" s="1"/>
  <c r="A22" i="1" s="1"/>
  <c r="A23" i="1" s="1"/>
  <c r="F19" i="1"/>
  <c r="A19" i="1"/>
  <c r="F18" i="1"/>
  <c r="F24" i="1" s="1"/>
  <c r="F25" i="1" s="1"/>
  <c r="F12" i="1"/>
  <c r="F11" i="1"/>
  <c r="F10" i="1"/>
  <c r="F9" i="1"/>
  <c r="F13" i="1" s="1"/>
  <c r="F14" i="1" s="1"/>
  <c r="A9" i="1"/>
  <c r="A10" i="1" s="1"/>
  <c r="A11" i="1" s="1"/>
  <c r="A12" i="1" s="1"/>
  <c r="F8" i="1"/>
</calcChain>
</file>

<file path=xl/sharedStrings.xml><?xml version="1.0" encoding="utf-8"?>
<sst xmlns="http://schemas.openxmlformats.org/spreadsheetml/2006/main" count="68" uniqueCount="46">
  <si>
    <t xml:space="preserve"> Exhibit B - PRICE PROPOSAL</t>
  </si>
  <si>
    <t>Bidder name</t>
  </si>
  <si>
    <t>Bidder Location</t>
  </si>
  <si>
    <t>ENTER COMPANY NAME HERE</t>
  </si>
  <si>
    <t>ENTER OFFICE LOCATION HERE</t>
  </si>
  <si>
    <t>ITEM</t>
  </si>
  <si>
    <t>DESCRIPTION</t>
  </si>
  <si>
    <t>UOM</t>
  </si>
  <si>
    <t>UNIT COST</t>
  </si>
  <si>
    <t>CONTRACT# 250514</t>
  </si>
  <si>
    <t>INITIAL CONTRACT TERM PRICING: CHEMICALS</t>
  </si>
  <si>
    <t>EST ANNUAL QTY</t>
  </si>
  <si>
    <t>ANNUAL COST</t>
  </si>
  <si>
    <t>Sodium Hypochlorite 12.5% mini bulk liquid</t>
  </si>
  <si>
    <t>Gallon</t>
  </si>
  <si>
    <t xml:space="preserve">Sulfuric Acid 38% mini bulk liquid </t>
  </si>
  <si>
    <t>Sodium Bicarbonate</t>
  </si>
  <si>
    <t>50 lb bag</t>
  </si>
  <si>
    <t>Cyanuric Acid (Stabilizer)</t>
  </si>
  <si>
    <t>Calcium Chloride Flakes</t>
  </si>
  <si>
    <t>ANNUAL AMOUNT</t>
  </si>
  <si>
    <t xml:space="preserve">   TOTAL:  INITIAL CONTRACT TERM PRICING</t>
  </si>
  <si>
    <t>INTIAL CONTRACT TERM PRICING: EQUIPMENT LEASE</t>
  </si>
  <si>
    <t>QTY</t>
  </si>
  <si>
    <t>MONTHLY LEASE AMOUNT</t>
  </si>
  <si>
    <t>TOTAL MONTHLY LEASE AMOUNT</t>
  </si>
  <si>
    <t>Programmable pH and sanitizer ORP controller with remote monitoring</t>
  </si>
  <si>
    <t>EA</t>
  </si>
  <si>
    <t>Stenner pumps (rated for pool sizing)</t>
  </si>
  <si>
    <t>325-gallon lliquid Chlorine tank</t>
  </si>
  <si>
    <t>165-gallon bulk sulfuric acid tank</t>
  </si>
  <si>
    <t>165-gallon liquid Chlorine tank</t>
  </si>
  <si>
    <t>100-gallon bulk sulfuric acid tank</t>
  </si>
  <si>
    <t>ANNUAL LEASE AMOUNT</t>
  </si>
  <si>
    <t xml:space="preserve">   TOTAL: EQUIPMENT LEASING INITIAL TERM PRICING</t>
  </si>
  <si>
    <t>INTIAL CONTRACT TERM PRICING: PREVENTIVE MAINTENANCE</t>
  </si>
  <si>
    <t>ANNUAL QTY</t>
  </si>
  <si>
    <r>
      <t xml:space="preserve">Preventive maintenance for chemical pumping equipment at all three locations. </t>
    </r>
    <r>
      <rPr>
        <sz val="11"/>
        <color theme="1"/>
        <rFont val="Gadugi"/>
        <family val="2"/>
      </rPr>
      <t>(April &amp; October)</t>
    </r>
  </si>
  <si>
    <t>LS</t>
  </si>
  <si>
    <t xml:space="preserve">   TOTAL: PREVENTIVE MAINTENANCE INITIAL TERM PRICING</t>
  </si>
  <si>
    <t>HOURLY EQUIPMENT MAINTENANCE AND SERVICES*</t>
  </si>
  <si>
    <t>Hourly rate for equipment maintenance and servicing during normal hours</t>
  </si>
  <si>
    <t>HR</t>
  </si>
  <si>
    <t>Hourly rate for Emergency/after-hours equipment maintenance and servicing</t>
  </si>
  <si>
    <t>*Not included in consideration for award, but hourly rates must be reasonable and within industry standards.</t>
  </si>
  <si>
    <r>
      <rPr>
        <b/>
        <sz val="16"/>
        <color theme="1"/>
        <rFont val="Gadugi"/>
        <family val="2"/>
      </rPr>
      <t>TOTAL BID</t>
    </r>
    <r>
      <rPr>
        <b/>
        <sz val="14"/>
        <color theme="1"/>
        <rFont val="Gadugi"/>
        <family val="2"/>
      </rPr>
      <t xml:space="preserve"> (Grand total of all line items excluding hourly rates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</si>
</sst>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Calibri"/>
      <family val="2"/>
    </font>
    <font>
      <b/>
      <sz val="11"/>
      <color theme="0"/>
      <name val="Gadugi"/>
      <family val="2"/>
    </font>
    <font>
      <b/>
      <sz val="10"/>
      <color theme="0"/>
      <name val="Gadugi"/>
      <family val="2"/>
    </font>
    <font>
      <sz val="13"/>
      <color theme="1"/>
      <name val="Gadugi"/>
      <family val="2"/>
    </font>
    <font>
      <sz val="14"/>
      <color theme="1"/>
      <name val="Gadugi"/>
      <family val="2"/>
    </font>
    <font>
      <b/>
      <sz val="14"/>
      <color theme="1"/>
      <name val="Gadugi"/>
      <family val="2"/>
    </font>
    <font>
      <b/>
      <sz val="13"/>
      <color theme="1"/>
      <name val="Gadugi"/>
      <family val="2"/>
    </font>
    <font>
      <b/>
      <sz val="15"/>
      <name val="Gadugi"/>
      <family val="2"/>
    </font>
    <font>
      <b/>
      <sz val="16"/>
      <name val="Gadugi"/>
      <family val="2"/>
    </font>
    <font>
      <b/>
      <sz val="12"/>
      <name val="Gadugi"/>
      <family val="2"/>
    </font>
    <font>
      <sz val="11"/>
      <color theme="1"/>
      <name val="Gadugi"/>
      <family val="2"/>
    </font>
    <font>
      <b/>
      <i/>
      <sz val="11"/>
      <name val="Gadugi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/>
      <right style="thick">
        <color rgb="FF234F76"/>
      </right>
      <top style="thin">
        <color indexed="64"/>
      </top>
      <bottom/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rgb="FF234F76"/>
      </right>
      <top/>
      <bottom style="medium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7" fillId="2" borderId="0" applyNumberFormat="0" applyBorder="0" applyAlignment="0" applyProtection="0"/>
    <xf numFmtId="43" fontId="3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9" fillId="0" borderId="0" xfId="0" applyFont="1" applyProtection="1"/>
    <xf numFmtId="0" fontId="11" fillId="3" borderId="5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2" fillId="0" borderId="0" xfId="0" applyFont="1" applyProtection="1">
      <protection locked="0"/>
    </xf>
    <xf numFmtId="0" fontId="2" fillId="4" borderId="10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7" fontId="16" fillId="0" borderId="1" xfId="3" applyNumberFormat="1" applyFont="1" applyFill="1" applyBorder="1" applyAlignment="1" applyProtection="1">
      <alignment horizontal="center" vertical="center"/>
    </xf>
    <xf numFmtId="44" fontId="17" fillId="0" borderId="1" xfId="1" applyFont="1" applyFill="1" applyBorder="1" applyAlignment="1" applyProtection="1">
      <alignment horizontal="center" vertical="center"/>
      <protection locked="0"/>
    </xf>
    <xf numFmtId="44" fontId="18" fillId="0" borderId="11" xfId="1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44" fontId="17" fillId="4" borderId="1" xfId="1" applyFont="1" applyFill="1" applyBorder="1" applyAlignment="1" applyProtection="1">
      <alignment horizontal="center" vertical="center"/>
      <protection locked="0"/>
    </xf>
    <xf numFmtId="44" fontId="18" fillId="4" borderId="11" xfId="1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horizontal="center" vertical="center"/>
    </xf>
    <xf numFmtId="44" fontId="18" fillId="7" borderId="11" xfId="1" applyFont="1" applyFill="1" applyBorder="1" applyAlignment="1" applyProtection="1">
      <alignment horizontal="center" vertical="center"/>
    </xf>
    <xf numFmtId="44" fontId="21" fillId="5" borderId="11" xfId="0" applyNumberFormat="1" applyFont="1" applyFill="1" applyBorder="1" applyAlignment="1">
      <alignment horizontal="center" vertical="center"/>
    </xf>
    <xf numFmtId="0" fontId="22" fillId="0" borderId="8" xfId="0" applyFont="1" applyBorder="1" applyAlignment="1">
      <alignment horizontal="left" vertical="center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/>
    </xf>
    <xf numFmtId="44" fontId="5" fillId="0" borderId="0" xfId="0" applyNumberFormat="1" applyFont="1" applyAlignment="1">
      <alignment horizontal="right" vertical="center"/>
    </xf>
    <xf numFmtId="44" fontId="5" fillId="0" borderId="9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/>
    </xf>
    <xf numFmtId="44" fontId="5" fillId="8" borderId="14" xfId="0" applyNumberFormat="1" applyFont="1" applyFill="1" applyBorder="1" applyAlignment="1">
      <alignment horizontal="right" vertical="center"/>
    </xf>
    <xf numFmtId="44" fontId="5" fillId="8" borderId="4" xfId="0" applyNumberFormat="1" applyFont="1" applyFill="1" applyBorder="1" applyAlignment="1">
      <alignment horizontal="right" vertical="center"/>
    </xf>
    <xf numFmtId="44" fontId="5" fillId="8" borderId="1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44" fontId="17" fillId="0" borderId="20" xfId="1" applyFont="1" applyFill="1" applyBorder="1" applyAlignment="1" applyProtection="1">
      <alignment horizontal="center" vertical="center"/>
    </xf>
    <xf numFmtId="0" fontId="1" fillId="0" borderId="9" xfId="0" applyFont="1" applyBorder="1"/>
    <xf numFmtId="0" fontId="1" fillId="0" borderId="9" xfId="0" applyFont="1" applyBorder="1" applyProtection="1">
      <protection locked="0"/>
    </xf>
    <xf numFmtId="0" fontId="24" fillId="0" borderId="8" xfId="0" applyFont="1" applyBorder="1" applyAlignment="1">
      <alignment horizontal="left" vertical="top"/>
    </xf>
    <xf numFmtId="44" fontId="5" fillId="0" borderId="2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4" fontId="20" fillId="5" borderId="14" xfId="0" applyNumberFormat="1" applyFont="1" applyFill="1" applyBorder="1" applyAlignment="1">
      <alignment horizontal="right" vertical="center"/>
    </xf>
    <xf numFmtId="44" fontId="20" fillId="5" borderId="4" xfId="0" applyNumberFormat="1" applyFont="1" applyFill="1" applyBorder="1" applyAlignment="1">
      <alignment horizontal="right" vertical="center"/>
    </xf>
    <xf numFmtId="44" fontId="20" fillId="5" borderId="2" xfId="0" applyNumberFormat="1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0" fontId="10" fillId="6" borderId="1" xfId="2" applyFont="1" applyFill="1" applyBorder="1" applyAlignment="1" applyProtection="1">
      <alignment horizontal="center" vertical="center"/>
      <protection locked="0"/>
    </xf>
    <xf numFmtId="0" fontId="10" fillId="6" borderId="11" xfId="2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44" fontId="19" fillId="7" borderId="14" xfId="1" applyFont="1" applyFill="1" applyBorder="1" applyAlignment="1" applyProtection="1">
      <alignment horizontal="right" vertical="center"/>
    </xf>
    <xf numFmtId="44" fontId="19" fillId="7" borderId="4" xfId="1" applyFont="1" applyFill="1" applyBorder="1" applyAlignment="1" applyProtection="1">
      <alignment horizontal="right" vertical="center"/>
    </xf>
    <xf numFmtId="44" fontId="19" fillId="7" borderId="2" xfId="1" applyFont="1" applyFill="1" applyBorder="1" applyAlignment="1" applyProtection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18" fillId="9" borderId="22" xfId="2" applyFont="1" applyFill="1" applyBorder="1" applyAlignment="1" applyProtection="1">
      <alignment horizontal="right" vertical="center"/>
    </xf>
    <xf numFmtId="0" fontId="18" fillId="9" borderId="23" xfId="2" applyFont="1" applyFill="1" applyBorder="1" applyAlignment="1" applyProtection="1">
      <alignment horizontal="right" vertical="center"/>
    </xf>
    <xf numFmtId="44" fontId="6" fillId="9" borderId="24" xfId="2" applyNumberFormat="1" applyFont="1" applyFill="1" applyBorder="1" applyAlignment="1" applyProtection="1">
      <alignment horizontal="center" vertical="center"/>
    </xf>
  </cellXfs>
  <cellStyles count="4">
    <cellStyle name="Comma" xfId="3" builtinId="3"/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FF99"/>
      <color rgb="FF234F76"/>
      <color rgb="FF509BAA"/>
      <color rgb="FF7FB8C3"/>
      <color rgb="FF63A7B5"/>
      <color rgb="FFACD1D8"/>
      <color rgb="FF0A9050"/>
      <color rgb="FFE8F2F4"/>
      <color rgb="FF9EC2E2"/>
      <color rgb="FF7A9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72"/>
  <sheetViews>
    <sheetView tabSelected="1" topLeftCell="A27" zoomScale="93" zoomScaleNormal="93" workbookViewId="0">
      <selection activeCell="J33" sqref="J33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3" customFormat="1" ht="33.75" customHeight="1" thickTop="1" x14ac:dyDescent="0.35">
      <c r="A1" s="11" t="s">
        <v>0</v>
      </c>
      <c r="B1" s="12"/>
      <c r="C1" s="12"/>
      <c r="D1" s="12"/>
      <c r="E1" s="12"/>
      <c r="F1" s="15" t="s">
        <v>9</v>
      </c>
    </row>
    <row r="2" spans="1:6" ht="20.100000000000001" customHeight="1" x14ac:dyDescent="0.2">
      <c r="A2" s="70"/>
      <c r="B2" s="71"/>
      <c r="C2" s="71"/>
      <c r="D2" s="71"/>
      <c r="E2" s="71"/>
      <c r="F2" s="72"/>
    </row>
    <row r="3" spans="1:6" ht="26.1" customHeight="1" x14ac:dyDescent="0.2">
      <c r="A3" s="77"/>
      <c r="B3" s="73" t="s">
        <v>1</v>
      </c>
      <c r="C3" s="73"/>
      <c r="D3" s="73"/>
      <c r="E3" s="73" t="s">
        <v>2</v>
      </c>
      <c r="F3" s="74"/>
    </row>
    <row r="4" spans="1:6" ht="26.1" customHeight="1" x14ac:dyDescent="0.2">
      <c r="A4" s="77"/>
      <c r="B4" s="75" t="s">
        <v>3</v>
      </c>
      <c r="C4" s="75"/>
      <c r="D4" s="75"/>
      <c r="E4" s="75" t="s">
        <v>4</v>
      </c>
      <c r="F4" s="76"/>
    </row>
    <row r="5" spans="1:6" ht="20.100000000000001" customHeight="1" x14ac:dyDescent="0.2">
      <c r="A5" s="67"/>
      <c r="B5" s="68"/>
      <c r="C5" s="68"/>
      <c r="D5" s="68"/>
      <c r="E5" s="68"/>
      <c r="F5" s="69"/>
    </row>
    <row r="6" spans="1:6" s="6" customFormat="1" ht="25.15" customHeight="1" x14ac:dyDescent="0.2">
      <c r="A6" s="81" t="s">
        <v>10</v>
      </c>
      <c r="B6" s="82"/>
      <c r="C6" s="82"/>
      <c r="D6" s="82"/>
      <c r="E6" s="82"/>
      <c r="F6" s="83"/>
    </row>
    <row r="7" spans="1:6" s="6" customFormat="1" ht="25.15" customHeight="1" x14ac:dyDescent="0.2">
      <c r="A7" s="16" t="s">
        <v>5</v>
      </c>
      <c r="B7" s="17" t="s">
        <v>6</v>
      </c>
      <c r="C7" s="17" t="s">
        <v>7</v>
      </c>
      <c r="D7" s="18" t="s">
        <v>11</v>
      </c>
      <c r="E7" s="17" t="s">
        <v>8</v>
      </c>
      <c r="F7" s="19" t="s">
        <v>12</v>
      </c>
    </row>
    <row r="8" spans="1:6" s="6" customFormat="1" ht="36" customHeight="1" x14ac:dyDescent="0.2">
      <c r="A8" s="20">
        <v>1</v>
      </c>
      <c r="B8" s="21" t="s">
        <v>13</v>
      </c>
      <c r="C8" s="22" t="s">
        <v>14</v>
      </c>
      <c r="D8" s="23">
        <v>5800</v>
      </c>
      <c r="E8" s="24"/>
      <c r="F8" s="25">
        <f>E8*D8</f>
        <v>0</v>
      </c>
    </row>
    <row r="9" spans="1:6" s="6" customFormat="1" ht="36" customHeight="1" x14ac:dyDescent="0.2">
      <c r="A9" s="14">
        <f>A8+1</f>
        <v>2</v>
      </c>
      <c r="B9" s="8" t="s">
        <v>15</v>
      </c>
      <c r="C9" s="9" t="s">
        <v>14</v>
      </c>
      <c r="D9" s="26">
        <v>700</v>
      </c>
      <c r="E9" s="27"/>
      <c r="F9" s="28">
        <f t="shared" ref="F9:F12" si="0">E9*D9</f>
        <v>0</v>
      </c>
    </row>
    <row r="10" spans="1:6" s="6" customFormat="1" ht="36" customHeight="1" x14ac:dyDescent="0.2">
      <c r="A10" s="20">
        <f t="shared" ref="A10:A12" si="1">A9+1</f>
        <v>3</v>
      </c>
      <c r="B10" s="21" t="s">
        <v>16</v>
      </c>
      <c r="C10" s="22" t="s">
        <v>17</v>
      </c>
      <c r="D10" s="29">
        <v>110</v>
      </c>
      <c r="E10" s="24"/>
      <c r="F10" s="25">
        <f t="shared" si="0"/>
        <v>0</v>
      </c>
    </row>
    <row r="11" spans="1:6" s="6" customFormat="1" ht="25.15" customHeight="1" x14ac:dyDescent="0.2">
      <c r="A11" s="14">
        <f t="shared" si="1"/>
        <v>4</v>
      </c>
      <c r="B11" s="8" t="s">
        <v>18</v>
      </c>
      <c r="C11" s="9" t="s">
        <v>17</v>
      </c>
      <c r="D11" s="26">
        <v>25</v>
      </c>
      <c r="E11" s="27"/>
      <c r="F11" s="28">
        <f>E11*D11</f>
        <v>0</v>
      </c>
    </row>
    <row r="12" spans="1:6" s="6" customFormat="1" ht="25.15" customHeight="1" x14ac:dyDescent="0.2">
      <c r="A12" s="20">
        <f t="shared" si="1"/>
        <v>5</v>
      </c>
      <c r="B12" s="21" t="s">
        <v>19</v>
      </c>
      <c r="C12" s="22" t="s">
        <v>17</v>
      </c>
      <c r="D12" s="29">
        <v>60</v>
      </c>
      <c r="E12" s="24"/>
      <c r="F12" s="25">
        <f t="shared" si="0"/>
        <v>0</v>
      </c>
    </row>
    <row r="13" spans="1:6" s="6" customFormat="1" ht="25.15" customHeight="1" x14ac:dyDescent="0.2">
      <c r="A13" s="78" t="s">
        <v>20</v>
      </c>
      <c r="B13" s="79"/>
      <c r="C13" s="79"/>
      <c r="D13" s="79"/>
      <c r="E13" s="80"/>
      <c r="F13" s="30">
        <f>SUM(F8:F12)</f>
        <v>0</v>
      </c>
    </row>
    <row r="14" spans="1:6" s="10" customFormat="1" ht="25.15" customHeight="1" x14ac:dyDescent="0.2">
      <c r="A14" s="58" t="s">
        <v>21</v>
      </c>
      <c r="B14" s="59"/>
      <c r="C14" s="59"/>
      <c r="D14" s="59"/>
      <c r="E14" s="60"/>
      <c r="F14" s="31">
        <f>SUM(F13*3)</f>
        <v>0</v>
      </c>
    </row>
    <row r="15" spans="1:6" s="10" customFormat="1" ht="25.15" customHeight="1" x14ac:dyDescent="0.2">
      <c r="A15" s="32"/>
      <c r="B15" s="33"/>
      <c r="C15" s="34"/>
      <c r="D15" s="34"/>
      <c r="E15" s="35"/>
      <c r="F15" s="36"/>
    </row>
    <row r="16" spans="1:6" s="10" customFormat="1" ht="25.15" customHeight="1" x14ac:dyDescent="0.2">
      <c r="A16" s="81" t="s">
        <v>22</v>
      </c>
      <c r="B16" s="82"/>
      <c r="C16" s="82"/>
      <c r="D16" s="82"/>
      <c r="E16" s="82"/>
      <c r="F16" s="83"/>
    </row>
    <row r="17" spans="1:6" s="10" customFormat="1" ht="25.15" customHeight="1" x14ac:dyDescent="0.2">
      <c r="A17" s="16" t="s">
        <v>5</v>
      </c>
      <c r="B17" s="17" t="s">
        <v>6</v>
      </c>
      <c r="C17" s="17" t="s">
        <v>7</v>
      </c>
      <c r="D17" s="37" t="s">
        <v>23</v>
      </c>
      <c r="E17" s="37" t="s">
        <v>24</v>
      </c>
      <c r="F17" s="38" t="s">
        <v>25</v>
      </c>
    </row>
    <row r="18" spans="1:6" s="10" customFormat="1" ht="36" customHeight="1" x14ac:dyDescent="0.2">
      <c r="A18" s="20">
        <v>6</v>
      </c>
      <c r="B18" s="21" t="s">
        <v>26</v>
      </c>
      <c r="C18" s="22" t="s">
        <v>27</v>
      </c>
      <c r="D18" s="29">
        <v>2</v>
      </c>
      <c r="E18" s="24"/>
      <c r="F18" s="25">
        <f t="shared" ref="F18:F23" si="2">E18*D18</f>
        <v>0</v>
      </c>
    </row>
    <row r="19" spans="1:6" s="10" customFormat="1" ht="25.15" customHeight="1" x14ac:dyDescent="0.2">
      <c r="A19" s="14">
        <f>A18+1</f>
        <v>7</v>
      </c>
      <c r="B19" s="8" t="s">
        <v>28</v>
      </c>
      <c r="C19" s="9" t="s">
        <v>27</v>
      </c>
      <c r="D19" s="26">
        <v>8</v>
      </c>
      <c r="E19" s="27"/>
      <c r="F19" s="28">
        <f>E19*D19</f>
        <v>0</v>
      </c>
    </row>
    <row r="20" spans="1:6" s="10" customFormat="1" ht="25.15" customHeight="1" x14ac:dyDescent="0.2">
      <c r="A20" s="20">
        <f t="shared" ref="A20:A23" si="3">A19+1</f>
        <v>8</v>
      </c>
      <c r="B20" s="21" t="s">
        <v>29</v>
      </c>
      <c r="C20" s="22" t="s">
        <v>27</v>
      </c>
      <c r="D20" s="29">
        <v>2</v>
      </c>
      <c r="E20" s="24"/>
      <c r="F20" s="25">
        <f t="shared" si="2"/>
        <v>0</v>
      </c>
    </row>
    <row r="21" spans="1:6" s="10" customFormat="1" ht="25.15" customHeight="1" x14ac:dyDescent="0.2">
      <c r="A21" s="14">
        <f t="shared" si="3"/>
        <v>9</v>
      </c>
      <c r="B21" s="8" t="s">
        <v>30</v>
      </c>
      <c r="C21" s="9" t="s">
        <v>27</v>
      </c>
      <c r="D21" s="26">
        <v>2</v>
      </c>
      <c r="E21" s="27"/>
      <c r="F21" s="28">
        <f t="shared" si="2"/>
        <v>0</v>
      </c>
    </row>
    <row r="22" spans="1:6" s="10" customFormat="1" ht="25.15" customHeight="1" x14ac:dyDescent="0.2">
      <c r="A22" s="20">
        <f t="shared" si="3"/>
        <v>10</v>
      </c>
      <c r="B22" s="21" t="s">
        <v>31</v>
      </c>
      <c r="C22" s="22" t="s">
        <v>27</v>
      </c>
      <c r="D22" s="29">
        <v>1</v>
      </c>
      <c r="E22" s="24"/>
      <c r="F22" s="25">
        <f t="shared" si="2"/>
        <v>0</v>
      </c>
    </row>
    <row r="23" spans="1:6" s="10" customFormat="1" ht="25.15" customHeight="1" x14ac:dyDescent="0.2">
      <c r="A23" s="14">
        <f t="shared" si="3"/>
        <v>11</v>
      </c>
      <c r="B23" s="8" t="s">
        <v>32</v>
      </c>
      <c r="C23" s="9" t="s">
        <v>27</v>
      </c>
      <c r="D23" s="26">
        <v>1</v>
      </c>
      <c r="E23" s="27"/>
      <c r="F23" s="28">
        <f t="shared" si="2"/>
        <v>0</v>
      </c>
    </row>
    <row r="24" spans="1:6" s="10" customFormat="1" ht="25.15" customHeight="1" x14ac:dyDescent="0.2">
      <c r="A24" s="39"/>
      <c r="B24" s="79" t="s">
        <v>33</v>
      </c>
      <c r="C24" s="79"/>
      <c r="D24" s="79"/>
      <c r="E24" s="80"/>
      <c r="F24" s="30">
        <f>SUM(F18:F23)*12</f>
        <v>0</v>
      </c>
    </row>
    <row r="25" spans="1:6" ht="30.75" customHeight="1" x14ac:dyDescent="0.2">
      <c r="A25" s="58" t="s">
        <v>34</v>
      </c>
      <c r="B25" s="59"/>
      <c r="C25" s="59"/>
      <c r="D25" s="59"/>
      <c r="E25" s="60"/>
      <c r="F25" s="31">
        <f>SUM(F24)*3</f>
        <v>0</v>
      </c>
    </row>
    <row r="26" spans="1:6" ht="32.1" customHeight="1" x14ac:dyDescent="0.2">
      <c r="A26" s="40"/>
      <c r="B26" s="41"/>
      <c r="C26" s="41"/>
      <c r="D26" s="41"/>
      <c r="E26" s="41"/>
      <c r="F26" s="42"/>
    </row>
    <row r="27" spans="1:6" ht="32.1" customHeight="1" x14ac:dyDescent="0.2">
      <c r="A27" s="61" t="s">
        <v>35</v>
      </c>
      <c r="B27" s="62"/>
      <c r="C27" s="62"/>
      <c r="D27" s="62"/>
      <c r="E27" s="62"/>
      <c r="F27" s="63"/>
    </row>
    <row r="28" spans="1:6" ht="32.1" customHeight="1" x14ac:dyDescent="0.2">
      <c r="A28" s="16" t="s">
        <v>5</v>
      </c>
      <c r="B28" s="17" t="s">
        <v>6</v>
      </c>
      <c r="C28" s="17" t="s">
        <v>7</v>
      </c>
      <c r="D28" s="37" t="s">
        <v>36</v>
      </c>
      <c r="E28" s="37" t="s">
        <v>8</v>
      </c>
      <c r="F28" s="19" t="s">
        <v>12</v>
      </c>
    </row>
    <row r="29" spans="1:6" ht="55.5" customHeight="1" x14ac:dyDescent="0.2">
      <c r="A29" s="20">
        <v>12</v>
      </c>
      <c r="B29" s="21" t="s">
        <v>37</v>
      </c>
      <c r="C29" s="22" t="s">
        <v>38</v>
      </c>
      <c r="D29" s="43">
        <v>2</v>
      </c>
      <c r="E29" s="24"/>
      <c r="F29" s="25">
        <f>E29*D29</f>
        <v>0</v>
      </c>
    </row>
    <row r="30" spans="1:6" ht="33" customHeight="1" x14ac:dyDescent="0.2">
      <c r="A30" s="58" t="s">
        <v>39</v>
      </c>
      <c r="B30" s="59"/>
      <c r="C30" s="59"/>
      <c r="D30" s="59"/>
      <c r="E30" s="60"/>
      <c r="F30" s="31">
        <f>SUM(F29)*3</f>
        <v>0</v>
      </c>
    </row>
    <row r="31" spans="1:6" ht="33" customHeight="1" x14ac:dyDescent="0.2">
      <c r="A31" s="44"/>
      <c r="B31" s="45"/>
      <c r="C31" s="46"/>
      <c r="D31" s="47"/>
      <c r="E31" s="48"/>
      <c r="F31" s="49"/>
    </row>
    <row r="32" spans="1:6" ht="33" customHeight="1" x14ac:dyDescent="0.2">
      <c r="A32" s="64" t="s">
        <v>40</v>
      </c>
      <c r="B32" s="65"/>
      <c r="C32" s="65"/>
      <c r="D32" s="65"/>
      <c r="E32" s="66"/>
      <c r="F32" s="49"/>
    </row>
    <row r="33" spans="1:6" ht="33" customHeight="1" x14ac:dyDescent="0.2">
      <c r="A33" s="16" t="s">
        <v>5</v>
      </c>
      <c r="B33" s="17" t="s">
        <v>6</v>
      </c>
      <c r="C33" s="17" t="s">
        <v>7</v>
      </c>
      <c r="D33" s="37" t="s">
        <v>23</v>
      </c>
      <c r="E33" s="37" t="s">
        <v>8</v>
      </c>
      <c r="F33" s="49"/>
    </row>
    <row r="34" spans="1:6" ht="33" customHeight="1" x14ac:dyDescent="0.2">
      <c r="A34" s="20">
        <v>13</v>
      </c>
      <c r="B34" s="21" t="s">
        <v>41</v>
      </c>
      <c r="C34" s="22" t="s">
        <v>42</v>
      </c>
      <c r="D34" s="43">
        <v>1</v>
      </c>
      <c r="E34" s="24"/>
      <c r="F34" s="50"/>
    </row>
    <row r="35" spans="1:6" ht="33" customHeight="1" x14ac:dyDescent="0.2">
      <c r="A35" s="14">
        <v>14</v>
      </c>
      <c r="B35" s="8" t="s">
        <v>43</v>
      </c>
      <c r="C35" s="9" t="s">
        <v>42</v>
      </c>
      <c r="D35" s="7">
        <v>1</v>
      </c>
      <c r="E35" s="27"/>
      <c r="F35" s="50"/>
    </row>
    <row r="36" spans="1:6" ht="33" customHeight="1" thickBot="1" x14ac:dyDescent="0.25">
      <c r="A36" s="51" t="s">
        <v>44</v>
      </c>
      <c r="B36" s="33"/>
      <c r="C36" s="34"/>
      <c r="D36" s="34"/>
      <c r="E36" s="35"/>
      <c r="F36" s="52"/>
    </row>
    <row r="37" spans="1:6" ht="33" customHeight="1" thickBot="1" x14ac:dyDescent="0.25">
      <c r="A37" s="84" t="s">
        <v>45</v>
      </c>
      <c r="B37" s="85"/>
      <c r="C37" s="85"/>
      <c r="D37" s="85"/>
      <c r="E37" s="85"/>
      <c r="F37" s="86">
        <f>SUM(F14+F25+F30)</f>
        <v>0</v>
      </c>
    </row>
    <row r="38" spans="1:6" ht="33" customHeight="1" thickBot="1" x14ac:dyDescent="0.25">
      <c r="A38" s="53"/>
      <c r="B38" s="54"/>
      <c r="C38" s="55"/>
      <c r="D38" s="55"/>
      <c r="E38" s="56"/>
      <c r="F38" s="57"/>
    </row>
    <row r="39" spans="1:6" ht="33" customHeight="1" thickTop="1" x14ac:dyDescent="0.2"/>
    <row r="40" spans="1:6" ht="33" customHeight="1" x14ac:dyDescent="0.2"/>
    <row r="41" spans="1:6" ht="33" customHeight="1" x14ac:dyDescent="0.2"/>
    <row r="42" spans="1:6" ht="33" customHeight="1" x14ac:dyDescent="0.2"/>
    <row r="43" spans="1:6" ht="33" customHeight="1" x14ac:dyDescent="0.2"/>
    <row r="44" spans="1:6" ht="33" customHeight="1" x14ac:dyDescent="0.2"/>
    <row r="45" spans="1:6" ht="33" customHeight="1" x14ac:dyDescent="0.2"/>
    <row r="46" spans="1:6" ht="33" customHeight="1" x14ac:dyDescent="0.2"/>
    <row r="47" spans="1:6" ht="33" customHeight="1" x14ac:dyDescent="0.2"/>
    <row r="48" spans="1:6" ht="33" customHeight="1" x14ac:dyDescent="0.2"/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  <row r="54" ht="33" customHeight="1" x14ac:dyDescent="0.2"/>
    <row r="55" ht="33" customHeight="1" x14ac:dyDescent="0.2"/>
    <row r="56" ht="33" customHeight="1" x14ac:dyDescent="0.2"/>
    <row r="57" ht="33" customHeight="1" x14ac:dyDescent="0.2"/>
    <row r="58" ht="33" customHeight="1" x14ac:dyDescent="0.2"/>
    <row r="59" ht="33" customHeight="1" x14ac:dyDescent="0.2"/>
    <row r="60" ht="33" customHeight="1" x14ac:dyDescent="0.2"/>
    <row r="61" ht="33" customHeight="1" x14ac:dyDescent="0.2"/>
    <row r="62" ht="33" customHeight="1" x14ac:dyDescent="0.2"/>
    <row r="63" ht="33" customHeight="1" x14ac:dyDescent="0.2"/>
    <row r="64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</sheetData>
  <mergeCells count="17">
    <mergeCell ref="A13:E13"/>
    <mergeCell ref="A14:E14"/>
    <mergeCell ref="A16:F16"/>
    <mergeCell ref="B24:E24"/>
    <mergeCell ref="A6:F6"/>
    <mergeCell ref="A5:F5"/>
    <mergeCell ref="A2:F2"/>
    <mergeCell ref="E3:F3"/>
    <mergeCell ref="E4:F4"/>
    <mergeCell ref="B3:D3"/>
    <mergeCell ref="B4:D4"/>
    <mergeCell ref="A3:A4"/>
    <mergeCell ref="A25:E25"/>
    <mergeCell ref="A27:F27"/>
    <mergeCell ref="A30:E30"/>
    <mergeCell ref="A32:E32"/>
    <mergeCell ref="A37:E37"/>
  </mergeCells>
  <phoneticPr fontId="8" type="noConversion"/>
  <pageMargins left="0.3" right="0.2" top="0.36" bottom="0.2" header="0.25" footer="0.25"/>
  <pageSetup scale="7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E758EF1B89084B8ED5A69C96A8B170" ma:contentTypeVersion="6" ma:contentTypeDescription="Create a new document." ma:contentTypeScope="" ma:versionID="cf1982bfeb9ff5b59d096cc5935d763d">
  <xsd:schema xmlns:xsd="http://www.w3.org/2001/XMLSchema" xmlns:xs="http://www.w3.org/2001/XMLSchema" xmlns:p="http://schemas.microsoft.com/office/2006/metadata/properties" xmlns:ns2="d244ca47-4047-423c-b094-56a8c4f8f4dd" xmlns:ns3="9387d35b-a7e9-4f01-96d2-89acdc02441e" targetNamespace="http://schemas.microsoft.com/office/2006/metadata/properties" ma:root="true" ma:fieldsID="c005868683f6d665b82d9328365949f9" ns2:_="" ns3:_="">
    <xsd:import namespace="d244ca47-4047-423c-b094-56a8c4f8f4dd"/>
    <xsd:import namespace="9387d35b-a7e9-4f01-96d2-89acdc0244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4ca47-4047-423c-b094-56a8c4f8f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7d35b-a7e9-4f01-96d2-89acdc024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9443DE-490A-4B80-8FF4-539DDD139C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46BEC4-B8DC-453A-9B75-5AD91A985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4ca47-4047-423c-b094-56a8c4f8f4dd"/>
    <ds:schemaRef ds:uri="9387d35b-a7e9-4f01-96d2-89acdc024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C0248F-41BE-42ED-AD32-FDDA17A9FEC7}">
  <ds:schemaRefs>
    <ds:schemaRef ds:uri="http://www.w3.org/XML/1998/namespace"/>
    <ds:schemaRef ds:uri="d244ca47-4047-423c-b094-56a8c4f8f4dd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9387d35b-a7e9-4f01-96d2-89acdc02441e"/>
    <ds:schemaRef ds:uri="http://schemas.openxmlformats.org/package/2006/metadata/core-properties"/>
  </ds:schemaRefs>
</ds:datastoreItem>
</file>

<file path=docMetadata/LabelInfo.xml><?xml version="1.0" encoding="utf-8"?>
<clbl:labelList xmlns:clbl="http://schemas.microsoft.com/office/2020/mipLabelMetadata">
  <clbl:label id="{a20bae07-5505-4767-acdc-4865e8b15814}" enabled="0" method="" siteId="{a20bae07-5505-4767-acdc-4865e8b1581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City of Ocala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 M. Fitsemons</dc:creator>
  <cp:keywords/>
  <dc:description/>
  <cp:lastModifiedBy>Eileen M. Marquez</cp:lastModifiedBy>
  <cp:revision/>
  <dcterms:created xsi:type="dcterms:W3CDTF">2021-02-18T18:39:10Z</dcterms:created>
  <dcterms:modified xsi:type="dcterms:W3CDTF">2025-03-21T14:25:06Z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0x01010090E758EF1B89084B8ED5A69C96A8B170</vt:lpwstr>
  </property>
</Properties>
</file>